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wshgroup-my.sharepoint.com/personal/katdixon_baxterstorey_com/Documents/"/>
    </mc:Choice>
  </mc:AlternateContent>
  <xr:revisionPtr revIDLastSave="1" documentId="8_{05E0148D-BBAB-44FB-A893-0ABB65A1C859}" xr6:coauthVersionLast="47" xr6:coauthVersionMax="47" xr10:uidLastSave="{366CD5DA-D4A8-4456-9D5A-879317566DC9}"/>
  <bookViews>
    <workbookView xWindow="28680" yWindow="-120" windowWidth="29040" windowHeight="15840" xr2:uid="{00000000-000D-0000-FFFF-FFFF00000000}"/>
  </bookViews>
  <sheets>
    <sheet name="Sheet1" sheetId="1" r:id="rId1"/>
  </sheets>
  <definedNames>
    <definedName name="_xlnm._FilterDatabase" localSheetId="0" hidden="1">Sheet1!#REF!</definedName>
    <definedName name="_xlnm.Print_Area" localSheetId="0">Sheet1!$A$1:$H$50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1" l="1"/>
  <c r="H29" i="1" s="1"/>
  <c r="G30" i="1"/>
  <c r="H30" i="1" s="1"/>
  <c r="G31" i="1"/>
  <c r="H31" i="1" s="1"/>
  <c r="G32" i="1"/>
  <c r="H32" i="1" s="1"/>
  <c r="G33" i="1"/>
  <c r="H33" i="1" s="1"/>
  <c r="G34" i="1"/>
  <c r="H34" i="1" s="1"/>
  <c r="G35" i="1"/>
  <c r="H35" i="1" s="1"/>
  <c r="G36" i="1"/>
  <c r="H36" i="1" s="1"/>
  <c r="G37" i="1"/>
  <c r="H37" i="1" s="1"/>
  <c r="G38" i="1"/>
  <c r="H38" i="1" s="1"/>
  <c r="G39" i="1"/>
  <c r="H39" i="1" s="1"/>
  <c r="G41" i="1"/>
  <c r="H41" i="1" s="1"/>
  <c r="G28" i="1"/>
  <c r="H28" i="1" s="1"/>
  <c r="D45" i="1" l="1"/>
  <c r="D49" i="1" s="1"/>
  <c r="D50" i="1" s="1"/>
</calcChain>
</file>

<file path=xl/sharedStrings.xml><?xml version="1.0" encoding="utf-8"?>
<sst xmlns="http://schemas.openxmlformats.org/spreadsheetml/2006/main" count="113" uniqueCount="75">
  <si>
    <t>Department:</t>
  </si>
  <si>
    <t>Contact Number:</t>
  </si>
  <si>
    <t>For Catering Office Use Only:</t>
  </si>
  <si>
    <t>Food Cost</t>
  </si>
  <si>
    <t>Labour Cost</t>
  </si>
  <si>
    <t>Expense Cost</t>
  </si>
  <si>
    <t>Total Cost</t>
  </si>
  <si>
    <t>Terms &amp; Conditions</t>
  </si>
  <si>
    <t>Todays Date:</t>
  </si>
  <si>
    <t>Ind Cost</t>
  </si>
  <si>
    <t>Menu Selection</t>
  </si>
  <si>
    <t>Beverages</t>
  </si>
  <si>
    <t>Breakfast Selection</t>
  </si>
  <si>
    <t>&lt;&lt;Required</t>
  </si>
  <si>
    <t xml:space="preserve">Please ensure you complete all blue areas </t>
  </si>
  <si>
    <t xml:space="preserve">Click here for full menu </t>
  </si>
  <si>
    <t>Person requesting provisions:</t>
  </si>
  <si>
    <t>Date Required</t>
  </si>
  <si>
    <t>Building and Room No.</t>
  </si>
  <si>
    <t>Time Required</t>
  </si>
  <si>
    <t>Number Required</t>
  </si>
  <si>
    <t>Linen Cost</t>
  </si>
  <si>
    <t>BEVERAGE TRAY 1</t>
  </si>
  <si>
    <t>BEVERAGE TRAY 2</t>
  </si>
  <si>
    <t>BEVERAGE TRAY 3</t>
  </si>
  <si>
    <t>BEVERAGE TRAY 4</t>
  </si>
  <si>
    <t>Juice Jug (1 ltr - serves 4)</t>
  </si>
  <si>
    <t>Mineral Water (1 ltr - serves 4)</t>
  </si>
  <si>
    <t>ADDITIONS</t>
  </si>
  <si>
    <t>Selection of biscuits</t>
  </si>
  <si>
    <t>Selection of loaf cakes</t>
  </si>
  <si>
    <t>WORKING BREAKFAST</t>
  </si>
  <si>
    <t>It’s a Bap</t>
  </si>
  <si>
    <t>Healthy Breakfast</t>
  </si>
  <si>
    <t xml:space="preserve">Continental Breakfast </t>
  </si>
  <si>
    <t>Fresh Fruit (each)</t>
  </si>
  <si>
    <t>Working Lunch to a Buffet</t>
  </si>
  <si>
    <t xml:space="preserve">Vegan sausage roll with sweet onion relish (VG) </t>
  </si>
  <si>
    <t xml:space="preserve">Cheese and onion roll with spiced tomato chutney (V) </t>
  </si>
  <si>
    <t>Selection of seasonal crudites and dips (VG)</t>
  </si>
  <si>
    <t>Punjabi vegetable samosa and pakora selection (VG)</t>
  </si>
  <si>
    <t xml:space="preserve">Coconut breaded kin g prawn skewers (H) </t>
  </si>
  <si>
    <t>Roasted vegetable quiche (V)</t>
  </si>
  <si>
    <t>YES</t>
  </si>
  <si>
    <t>Sweet Bowl</t>
  </si>
  <si>
    <t>*48 hours cancellation notice required (charges will apply after this time)</t>
  </si>
  <si>
    <t>*Minimum order value £15</t>
  </si>
  <si>
    <t>*Loss or damage to equipment will be charged for</t>
  </si>
  <si>
    <t>*C1 Form Must be provided fully completed at time of booking</t>
  </si>
  <si>
    <t>Gluten free or Vegan Cake</t>
  </si>
  <si>
    <t>Contact Email Address:</t>
  </si>
  <si>
    <t xml:space="preserve">If you have a food allergy or intolerance please ask our staff for information </t>
  </si>
  <si>
    <t xml:space="preserve">*Please see Hospitality Brochure for full Terms and Conditions </t>
  </si>
  <si>
    <t>Person hosting event if different from booker:</t>
  </si>
  <si>
    <t xml:space="preserve">Incomplete forms will be returned and not processed by the catering team </t>
  </si>
  <si>
    <t>Pastries 1 per person</t>
  </si>
  <si>
    <t xml:space="preserve">Cordial per glass </t>
  </si>
  <si>
    <t>Bowl food and side (72 hrs notice)</t>
  </si>
  <si>
    <t>*Minimum prior notice requirement is 7 days (preferably 30 days)</t>
  </si>
  <si>
    <t>Comments                                        (please include dietary requirements)</t>
  </si>
  <si>
    <t>portering@bradford.ac.uk</t>
  </si>
  <si>
    <t>Host Contact Number:</t>
  </si>
  <si>
    <t>Vat of 20% added to all external charges ONLY</t>
  </si>
  <si>
    <t xml:space="preserve"> Please note this is not inc VAT (Internal recharges)</t>
  </si>
  <si>
    <r>
      <t xml:space="preserve">University of Bradford                                                                                                   </t>
    </r>
    <r>
      <rPr>
        <sz val="14"/>
        <rFont val="Calibri"/>
        <family val="2"/>
        <scheme val="minor"/>
      </rPr>
      <t xml:space="preserve"> Baxterstorey Catering Department                                                                                                           Richmond Kitchen D floor                                                                                                           Bradford                                                                                                                                             BD7 1DP                                                                                                                            07879808545 or 07748143108</t>
    </r>
  </si>
  <si>
    <t>Clearing Time &gt;&gt;&gt;</t>
  </si>
  <si>
    <t>Detail Code:</t>
  </si>
  <si>
    <t>Cost Centre to be charged:</t>
  </si>
  <si>
    <t xml:space="preserve">Bookings for Provision of Hospitality  (Form No C1) FOR ORDERS TO BE PAYMENT INTERNAL ONLY </t>
  </si>
  <si>
    <t xml:space="preserve">Please state why you are booking catering </t>
  </si>
  <si>
    <t xml:space="preserve">Any queries or concerns with the above must be directed to the Associate Director of Finance, J.platts@bradford.ac.uk ;  Should James be unavailable to comment, please direct your query to one of the team if urgent, l.tejeda@bradford.ac.uk </t>
  </si>
  <si>
    <t>Please ensure you arrange room set up with Portering team                                                                                                 via Internal booking platform Service now or email.                                          Tables must be available for catering and plug sockets available for hot food</t>
  </si>
  <si>
    <t>Once completed please send to Catering@bradford.ac.uk / Cateringbraduni@Baxterstorey.com</t>
  </si>
  <si>
    <t>Please over type in here the reason for the booking with any authorisation information you have…</t>
  </si>
  <si>
    <t xml:space="preserve">In line with University Finance Directorate, your request for Hospitality needs to be justified in order to be honoured by the University and placed in the booking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</si>
</sst>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809]dd\ mmmm\ yyyy;@"/>
    <numFmt numFmtId="165" formatCode="&quot;£&quot;#,##0"/>
    <numFmt numFmtId="166" formatCode="&quot;£&quot;#,##0.00"/>
    <numFmt numFmtId="167" formatCode="[$-F400]h:mm:ss\ AM/PM"/>
  </numFmts>
  <fonts count="22">
    <font>
      <sz val="11"/>
      <name val="Mahsuri Sans MT"/>
    </font>
    <font>
      <sz val="8"/>
      <name val="Mahsuri Sans MT"/>
    </font>
    <font>
      <sz val="10"/>
      <name val="Arial"/>
      <family val="2"/>
    </font>
    <font>
      <u/>
      <sz val="11"/>
      <color indexed="12"/>
      <name val="Mahsuri Sans MT"/>
    </font>
    <font>
      <b/>
      <sz val="14"/>
      <name val="Calibri"/>
      <family val="2"/>
      <scheme val="minor"/>
    </font>
    <font>
      <b/>
      <sz val="12"/>
      <name val="Calibri"/>
      <family val="2"/>
      <scheme val="minor"/>
    </font>
    <font>
      <sz val="12"/>
      <name val="Calibri"/>
      <family val="2"/>
      <scheme val="minor"/>
    </font>
    <font>
      <sz val="10"/>
      <name val="Calibri"/>
      <family val="2"/>
      <scheme val="minor"/>
    </font>
    <font>
      <u/>
      <sz val="14"/>
      <color indexed="12"/>
      <name val="Calibri"/>
      <family val="2"/>
      <scheme val="minor"/>
    </font>
    <font>
      <sz val="14"/>
      <name val="Calibri"/>
      <family val="2"/>
      <scheme val="minor"/>
    </font>
    <font>
      <b/>
      <sz val="16"/>
      <name val="Calibri"/>
      <family val="2"/>
      <scheme val="minor"/>
    </font>
    <font>
      <sz val="14"/>
      <name val="Arial"/>
      <family val="2"/>
    </font>
    <font>
      <b/>
      <sz val="18"/>
      <name val="Calibri"/>
      <family val="2"/>
      <scheme val="minor"/>
    </font>
    <font>
      <b/>
      <sz val="20"/>
      <name val="Calibri"/>
      <family val="2"/>
      <scheme val="minor"/>
    </font>
    <font>
      <sz val="14"/>
      <name val="Mahsuri Sans MT"/>
    </font>
    <font>
      <u/>
      <sz val="14"/>
      <color indexed="12"/>
      <name val="Mahsuri Sans MT"/>
    </font>
    <font>
      <u/>
      <sz val="20"/>
      <color indexed="12"/>
      <name val="Mahsuri Sans MT"/>
    </font>
    <font>
      <b/>
      <sz val="12"/>
      <name val="Arial"/>
      <family val="2"/>
    </font>
    <font>
      <b/>
      <sz val="14"/>
      <name val="Arial"/>
      <family val="2"/>
    </font>
    <font>
      <sz val="18"/>
      <name val="Calibri"/>
      <family val="2"/>
      <scheme val="minor"/>
    </font>
    <font>
      <sz val="22"/>
      <name val="Calibri"/>
      <family val="2"/>
      <scheme val="minor"/>
    </font>
    <font>
      <b/>
      <sz val="28"/>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9">
    <xf numFmtId="0" fontId="0" fillId="0" borderId="0" xfId="0"/>
    <xf numFmtId="0" fontId="2" fillId="0" borderId="0" xfId="0"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166" fontId="7" fillId="0" borderId="0" xfId="0" applyNumberFormat="1" applyFont="1" applyAlignment="1">
      <alignment vertical="center" shrinkToFit="1"/>
    </xf>
    <xf numFmtId="0" fontId="4" fillId="0" borderId="0" xfId="0" applyFont="1" applyAlignment="1">
      <alignment vertical="center" shrinkToFit="1"/>
    </xf>
    <xf numFmtId="0" fontId="0" fillId="0" borderId="0" xfId="0" applyAlignment="1">
      <alignment vertical="center" wrapText="1"/>
    </xf>
    <xf numFmtId="0" fontId="11" fillId="0" borderId="0" xfId="0" applyFont="1" applyAlignment="1">
      <alignment vertical="center" shrinkToFit="1"/>
    </xf>
    <xf numFmtId="0" fontId="6" fillId="0" borderId="0" xfId="0" applyFont="1" applyAlignment="1">
      <alignment vertical="center" shrinkToFit="1"/>
    </xf>
    <xf numFmtId="166" fontId="6" fillId="0" borderId="0" xfId="0" applyNumberFormat="1" applyFont="1" applyAlignment="1" applyProtection="1">
      <alignment vertical="center" shrinkToFit="1"/>
      <protection locked="0"/>
    </xf>
    <xf numFmtId="0" fontId="6" fillId="0" borderId="0" xfId="0" applyFont="1"/>
    <xf numFmtId="0" fontId="6" fillId="0" borderId="0" xfId="0" applyFont="1" applyAlignment="1">
      <alignment vertical="center" wrapText="1" shrinkToFit="1"/>
    </xf>
    <xf numFmtId="0" fontId="4" fillId="0" borderId="1" xfId="0" applyFont="1" applyBorder="1" applyAlignment="1">
      <alignment vertical="center" wrapText="1" shrinkToFit="1"/>
    </xf>
    <xf numFmtId="0" fontId="4" fillId="0" borderId="1" xfId="0" applyFont="1" applyBorder="1" applyAlignment="1">
      <alignment horizontal="center" vertical="center" wrapText="1" shrinkToFit="1"/>
    </xf>
    <xf numFmtId="0" fontId="4" fillId="0" borderId="1" xfId="0" applyFont="1" applyBorder="1" applyAlignment="1">
      <alignment horizontal="left" wrapText="1" shrinkToFit="1"/>
    </xf>
    <xf numFmtId="166" fontId="4" fillId="0" borderId="1" xfId="0" applyNumberFormat="1" applyFont="1" applyBorder="1" applyAlignment="1">
      <alignment vertical="center" wrapText="1" shrinkToFit="1"/>
    </xf>
    <xf numFmtId="164" fontId="18" fillId="2" borderId="1" xfId="0" applyNumberFormat="1" applyFont="1" applyFill="1" applyBorder="1" applyAlignment="1">
      <alignment vertical="center" textRotation="90" wrapText="1" shrinkToFit="1"/>
    </xf>
    <xf numFmtId="0" fontId="18" fillId="2" borderId="1" xfId="0" applyFont="1" applyFill="1" applyBorder="1" applyAlignment="1">
      <alignment vertical="center" wrapText="1" shrinkToFit="1"/>
    </xf>
    <xf numFmtId="0" fontId="11" fillId="2" borderId="1" xfId="0"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left" vertical="center" wrapText="1" shrinkToFit="1"/>
      <protection locked="0"/>
    </xf>
    <xf numFmtId="0" fontId="11" fillId="2" borderId="2" xfId="0" applyFont="1" applyFill="1" applyBorder="1" applyAlignment="1" applyProtection="1">
      <alignment horizontal="left" vertical="center" wrapText="1" shrinkToFit="1"/>
      <protection locked="0"/>
    </xf>
    <xf numFmtId="49" fontId="18" fillId="2" borderId="1" xfId="0" applyNumberFormat="1"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8" fontId="18" fillId="0" borderId="1" xfId="0" applyNumberFormat="1" applyFont="1" applyBorder="1" applyAlignment="1">
      <alignment horizontal="center" vertical="center" wrapText="1" shrinkToFit="1"/>
    </xf>
    <xf numFmtId="166" fontId="5" fillId="0" borderId="6" xfId="0" applyNumberFormat="1" applyFont="1" applyBorder="1" applyAlignment="1">
      <alignment horizontal="center" vertical="center" shrinkToFit="1"/>
    </xf>
    <xf numFmtId="165" fontId="6" fillId="0" borderId="0" xfId="0" applyNumberFormat="1" applyFont="1" applyAlignment="1">
      <alignment horizontal="center" vertical="center" shrinkToFit="1"/>
    </xf>
    <xf numFmtId="166" fontId="6" fillId="0" borderId="6" xfId="0" applyNumberFormat="1" applyFont="1" applyBorder="1" applyAlignment="1">
      <alignment horizontal="center" vertical="center" shrinkToFit="1"/>
    </xf>
    <xf numFmtId="165" fontId="6" fillId="0" borderId="0" xfId="0" applyNumberFormat="1" applyFont="1" applyAlignment="1">
      <alignment vertical="center" shrinkToFit="1"/>
    </xf>
    <xf numFmtId="165" fontId="5" fillId="0" borderId="11" xfId="0" applyNumberFormat="1" applyFont="1" applyBorder="1" applyAlignment="1">
      <alignment horizontal="left" vertical="center" shrinkToFit="1"/>
    </xf>
    <xf numFmtId="0" fontId="6" fillId="0" borderId="11" xfId="0" applyFont="1" applyBorder="1" applyAlignment="1">
      <alignment horizontal="left" vertical="center" shrinkToFit="1"/>
    </xf>
    <xf numFmtId="0" fontId="12" fillId="0" borderId="19"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4" fillId="0" borderId="21" xfId="0" applyFont="1" applyBorder="1" applyAlignment="1">
      <alignment horizontal="center" vertical="top" wrapText="1" shrinkToFit="1"/>
    </xf>
    <xf numFmtId="0" fontId="4" fillId="0" borderId="14" xfId="0" applyFont="1" applyBorder="1" applyAlignment="1">
      <alignment horizontal="center" vertical="top" wrapText="1" shrinkToFit="1"/>
    </xf>
    <xf numFmtId="0" fontId="4" fillId="0" borderId="22" xfId="0" applyFont="1" applyBorder="1" applyAlignment="1">
      <alignment horizontal="center" vertical="top" wrapText="1" shrinkToFit="1"/>
    </xf>
    <xf numFmtId="0" fontId="4" fillId="0" borderId="15" xfId="0" applyFont="1" applyBorder="1" applyAlignment="1">
      <alignment horizontal="center" vertical="top" wrapText="1" shrinkToFit="1"/>
    </xf>
    <xf numFmtId="0" fontId="4" fillId="0" borderId="0" xfId="0" applyFont="1" applyAlignment="1">
      <alignment horizontal="center" vertical="top" wrapText="1" shrinkToFit="1"/>
    </xf>
    <xf numFmtId="0" fontId="4" fillId="0" borderId="16" xfId="0" applyFont="1" applyBorder="1" applyAlignment="1">
      <alignment horizontal="center" vertical="top" wrapText="1" shrinkToFit="1"/>
    </xf>
    <xf numFmtId="0" fontId="20" fillId="0" borderId="3" xfId="0" applyFont="1" applyBorder="1" applyAlignment="1">
      <alignment horizontal="right" vertical="center" shrinkToFit="1"/>
    </xf>
    <xf numFmtId="0" fontId="20" fillId="0" borderId="4" xfId="0" applyFont="1" applyBorder="1" applyAlignment="1">
      <alignment horizontal="right" vertical="center" shrinkToFit="1"/>
    </xf>
    <xf numFmtId="167" fontId="10" fillId="2" borderId="3" xfId="0" applyNumberFormat="1" applyFont="1" applyFill="1" applyBorder="1" applyAlignment="1" applyProtection="1">
      <alignment horizontal="center" vertical="center" shrinkToFit="1"/>
      <protection locked="0"/>
    </xf>
    <xf numFmtId="167" fontId="10" fillId="2" borderId="5" xfId="0" applyNumberFormat="1" applyFont="1" applyFill="1" applyBorder="1" applyAlignment="1" applyProtection="1">
      <alignment horizontal="center" vertical="center" shrinkToFit="1"/>
      <protection locked="0"/>
    </xf>
    <xf numFmtId="0" fontId="12" fillId="0" borderId="14" xfId="0" applyFont="1" applyBorder="1" applyAlignment="1">
      <alignment horizontal="right" vertical="center" shrinkToFit="1"/>
    </xf>
    <xf numFmtId="0" fontId="12" fillId="0" borderId="8" xfId="0" applyFont="1" applyBorder="1" applyAlignment="1">
      <alignment horizontal="right" vertical="center" shrinkToFit="1"/>
    </xf>
    <xf numFmtId="0" fontId="12" fillId="0" borderId="0" xfId="0" applyFont="1" applyAlignment="1">
      <alignment horizontal="right" vertical="center" shrinkToFit="1"/>
    </xf>
    <xf numFmtId="0" fontId="12" fillId="0" borderId="12" xfId="0" applyFont="1" applyBorder="1" applyAlignment="1">
      <alignment horizontal="right" vertical="center" shrinkToFit="1"/>
    </xf>
    <xf numFmtId="0" fontId="19" fillId="3" borderId="3"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17" fillId="3" borderId="19" xfId="0" applyFont="1" applyFill="1" applyBorder="1" applyAlignment="1">
      <alignment horizontal="center" vertical="center" wrapText="1" shrinkToFit="1"/>
    </xf>
    <xf numFmtId="0" fontId="17" fillId="3" borderId="20" xfId="0" applyFont="1" applyFill="1" applyBorder="1" applyAlignment="1">
      <alignment horizontal="center" vertical="center" wrapText="1" shrinkToFit="1"/>
    </xf>
    <xf numFmtId="0" fontId="17" fillId="3" borderId="17" xfId="0" applyFont="1" applyFill="1" applyBorder="1" applyAlignment="1">
      <alignment horizontal="center" vertical="center" wrapText="1" shrinkToFit="1"/>
    </xf>
    <xf numFmtId="0" fontId="17" fillId="3" borderId="18" xfId="0" applyFont="1" applyFill="1" applyBorder="1" applyAlignment="1">
      <alignment horizontal="center" vertical="center" wrapText="1" shrinkToFit="1"/>
    </xf>
    <xf numFmtId="0" fontId="4" fillId="0" borderId="0" xfId="0" applyFont="1" applyAlignment="1">
      <alignment vertical="center" wrapText="1" shrinkToFit="1"/>
    </xf>
    <xf numFmtId="1" fontId="8" fillId="2" borderId="7" xfId="1" applyNumberFormat="1" applyFont="1" applyFill="1" applyBorder="1" applyAlignment="1" applyProtection="1">
      <alignment horizontal="center" vertical="center" wrapText="1" shrinkToFit="1"/>
      <protection locked="0"/>
    </xf>
    <xf numFmtId="1" fontId="4" fillId="2" borderId="8" xfId="0" applyNumberFormat="1" applyFont="1" applyFill="1" applyBorder="1" applyAlignment="1" applyProtection="1">
      <alignment horizontal="center" vertical="center" wrapText="1" shrinkToFit="1"/>
      <protection locked="0"/>
    </xf>
    <xf numFmtId="1" fontId="4" fillId="2" borderId="3" xfId="0" applyNumberFormat="1" applyFont="1" applyFill="1" applyBorder="1" applyAlignment="1" applyProtection="1">
      <alignment horizontal="center" vertical="center" wrapText="1" shrinkToFit="1"/>
      <protection locked="0"/>
    </xf>
    <xf numFmtId="1" fontId="4" fillId="2" borderId="5" xfId="0" applyNumberFormat="1" applyFont="1" applyFill="1" applyBorder="1" applyAlignment="1" applyProtection="1">
      <alignment horizontal="center" vertical="center" wrapText="1" shrinkToFit="1"/>
      <protection locked="0"/>
    </xf>
    <xf numFmtId="1" fontId="4" fillId="2" borderId="3" xfId="0" applyNumberFormat="1" applyFont="1" applyFill="1" applyBorder="1" applyAlignment="1" applyProtection="1">
      <alignment horizontal="center" vertical="center" shrinkToFit="1"/>
      <protection locked="0"/>
    </xf>
    <xf numFmtId="1" fontId="4" fillId="2" borderId="5" xfId="0" applyNumberFormat="1" applyFont="1" applyFill="1" applyBorder="1" applyAlignment="1" applyProtection="1">
      <alignment horizontal="center" vertical="center" shrinkToFit="1"/>
      <protection locked="0"/>
    </xf>
    <xf numFmtId="14" fontId="9" fillId="2" borderId="3" xfId="0" applyNumberFormat="1"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4" fillId="0" borderId="0" xfId="0" applyFont="1" applyAlignment="1">
      <alignment horizontal="left" vertical="center" wrapText="1" shrinkToFit="1"/>
    </xf>
    <xf numFmtId="0" fontId="4" fillId="0" borderId="12" xfId="0" applyFont="1" applyBorder="1" applyAlignment="1">
      <alignment horizontal="left" vertical="center" wrapText="1"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3" fillId="4" borderId="7"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6" fillId="0" borderId="0" xfId="0" applyFont="1" applyAlignment="1">
      <alignment horizontal="left" vertical="center" wrapText="1" shrinkToFit="1"/>
    </xf>
    <xf numFmtId="0" fontId="13" fillId="5" borderId="3" xfId="0" applyFont="1" applyFill="1" applyBorder="1" applyAlignment="1">
      <alignment horizontal="center" vertical="center" wrapText="1" shrinkToFit="1"/>
    </xf>
    <xf numFmtId="0" fontId="13" fillId="5" borderId="4" xfId="0" applyFont="1" applyFill="1" applyBorder="1" applyAlignment="1">
      <alignment horizontal="center" vertical="center" wrapText="1" shrinkToFit="1"/>
    </xf>
    <xf numFmtId="0" fontId="13" fillId="5" borderId="5" xfId="0" applyFont="1" applyFill="1" applyBorder="1" applyAlignment="1">
      <alignment horizontal="center" vertical="center" wrapText="1" shrinkToFit="1"/>
    </xf>
    <xf numFmtId="0" fontId="5" fillId="0" borderId="7" xfId="0" applyFont="1" applyBorder="1" applyAlignment="1">
      <alignment horizontal="left" vertical="center" shrinkToFit="1"/>
    </xf>
    <xf numFmtId="0" fontId="5" fillId="0" borderId="14" xfId="0" applyFont="1" applyBorder="1" applyAlignment="1">
      <alignment horizontal="left" vertical="center" shrinkToFit="1"/>
    </xf>
    <xf numFmtId="0" fontId="16" fillId="3" borderId="7" xfId="1" applyFont="1" applyFill="1" applyBorder="1" applyAlignment="1" applyProtection="1">
      <alignment horizontal="center" vertical="center" shrinkToFit="1"/>
    </xf>
    <xf numFmtId="0" fontId="16" fillId="3" borderId="14" xfId="1" applyFont="1" applyFill="1" applyBorder="1" applyAlignment="1" applyProtection="1">
      <alignment horizontal="center" vertical="center" shrinkToFit="1"/>
    </xf>
    <xf numFmtId="0" fontId="16" fillId="3" borderId="9" xfId="1" applyFont="1" applyFill="1" applyBorder="1" applyAlignment="1" applyProtection="1">
      <alignment horizontal="center" vertical="center" shrinkToFit="1"/>
    </xf>
    <xf numFmtId="0" fontId="16" fillId="3" borderId="13" xfId="1" applyFont="1" applyFill="1" applyBorder="1" applyAlignment="1" applyProtection="1">
      <alignment horizontal="center" vertical="center" shrinkToFit="1"/>
    </xf>
    <xf numFmtId="0" fontId="6" fillId="0" borderId="0" xfId="0" applyFont="1" applyAlignment="1">
      <alignment horizontal="left" vertical="center" shrinkToFit="1"/>
    </xf>
    <xf numFmtId="0" fontId="14" fillId="3" borderId="7"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4" fillId="6" borderId="0" xfId="0" applyFont="1" applyFill="1" applyBorder="1" applyAlignment="1">
      <alignment horizontal="center" vertical="center" wrapText="1" shrinkToFit="1"/>
    </xf>
    <xf numFmtId="0" fontId="21" fillId="6" borderId="8" xfId="0" applyFont="1" applyFill="1" applyBorder="1" applyAlignment="1">
      <alignment horizontal="center" vertical="center" wrapText="1" shrinkToFit="1"/>
    </xf>
    <xf numFmtId="0" fontId="4" fillId="6" borderId="9" xfId="0" applyFont="1" applyFill="1" applyBorder="1" applyAlignment="1">
      <alignment horizontal="center" vertical="center" wrapText="1" shrinkToFit="1"/>
    </xf>
    <xf numFmtId="0" fontId="4" fillId="6" borderId="13" xfId="0" applyFont="1" applyFill="1" applyBorder="1" applyAlignment="1">
      <alignment horizontal="center" vertical="center" wrapText="1" shrinkToFit="1"/>
    </xf>
    <xf numFmtId="0" fontId="4" fillId="6" borderId="10" xfId="0" applyFont="1" applyFill="1" applyBorder="1" applyAlignment="1">
      <alignment horizontal="center" vertical="center" wrapText="1" shrinkToFit="1"/>
    </xf>
    <xf numFmtId="0" fontId="21" fillId="6" borderId="7" xfId="0" applyFont="1" applyFill="1" applyBorder="1" applyAlignment="1">
      <alignment horizontal="center" vertical="center" wrapText="1" shrinkToFit="1"/>
    </xf>
    <xf numFmtId="0" fontId="21" fillId="6" borderId="9" xfId="0" applyFont="1" applyFill="1" applyBorder="1" applyAlignment="1">
      <alignment horizontal="center" vertical="center" wrapText="1" shrinkToFit="1"/>
    </xf>
    <xf numFmtId="0" fontId="21" fillId="6" borderId="10" xfId="0" applyFont="1" applyFill="1" applyBorder="1" applyAlignment="1">
      <alignment horizontal="center" vertical="center" wrapText="1" shrinkToFit="1"/>
    </xf>
    <xf numFmtId="0" fontId="4" fillId="6" borderId="11" xfId="0" applyFont="1" applyFill="1" applyBorder="1" applyAlignment="1">
      <alignment horizontal="center" vertical="center" wrapText="1" shrinkToFit="1"/>
    </xf>
    <xf numFmtId="0" fontId="4" fillId="6" borderId="12" xfId="0" applyFont="1" applyFill="1" applyBorder="1" applyAlignment="1">
      <alignment horizontal="center" vertical="center" wrapText="1" shrinkToFit="1"/>
    </xf>
    <xf numFmtId="0" fontId="14" fillId="3" borderId="0" xfId="0" applyFont="1" applyFill="1" applyBorder="1" applyAlignment="1">
      <alignment horizontal="center" vertical="center" wrapText="1"/>
    </xf>
    <xf numFmtId="0" fontId="15" fillId="3" borderId="9" xfId="1" applyFont="1" applyFill="1" applyBorder="1" applyAlignment="1" applyProtection="1">
      <alignment horizontal="center" vertical="center" wrapText="1"/>
    </xf>
    <xf numFmtId="0" fontId="15" fillId="3" borderId="13" xfId="1" applyFont="1" applyFill="1" applyBorder="1" applyAlignment="1" applyProtection="1">
      <alignment horizontal="center" vertical="center" wrapText="1"/>
    </xf>
    <xf numFmtId="0" fontId="15" fillId="3" borderId="10" xfId="1" applyFont="1" applyFill="1" applyBorder="1" applyAlignment="1" applyProtection="1">
      <alignment horizontal="center" vertical="center" wrapText="1"/>
    </xf>
    <xf numFmtId="14" fontId="4" fillId="4" borderId="7" xfId="0" applyNumberFormat="1" applyFont="1" applyFill="1" applyBorder="1" applyAlignment="1" applyProtection="1">
      <alignment horizontal="center" vertical="center" wrapText="1" shrinkToFit="1"/>
      <protection locked="0"/>
    </xf>
    <xf numFmtId="14" fontId="4" fillId="4" borderId="14" xfId="0" applyNumberFormat="1" applyFont="1" applyFill="1" applyBorder="1" applyAlignment="1" applyProtection="1">
      <alignment horizontal="center" vertical="center" wrapText="1" shrinkToFit="1"/>
      <protection locked="0"/>
    </xf>
    <xf numFmtId="14" fontId="4" fillId="4" borderId="9" xfId="0" applyNumberFormat="1" applyFont="1" applyFill="1" applyBorder="1" applyAlignment="1" applyProtection="1">
      <alignment horizontal="center" vertical="center" wrapText="1" shrinkToFit="1"/>
      <protection locked="0"/>
    </xf>
    <xf numFmtId="14" fontId="4" fillId="4" borderId="13" xfId="0" applyNumberFormat="1" applyFont="1" applyFill="1" applyBorder="1" applyAlignment="1" applyProtection="1">
      <alignment horizontal="center" vertical="center" wrapText="1" shrinkToFi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ortering@bradford.ac.uk" TargetMode="External"/><Relationship Id="rId1" Type="http://schemas.openxmlformats.org/officeDocument/2006/relationships/hyperlink" Target="https://www.bradford.ac.uk/food-and-drink/hospita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view="pageBreakPreview" zoomScale="85" zoomScaleNormal="85" zoomScaleSheetLayoutView="85" workbookViewId="0">
      <selection activeCell="F18" sqref="F18"/>
    </sheetView>
  </sheetViews>
  <sheetFormatPr defaultColWidth="9" defaultRowHeight="17.399999999999999"/>
  <cols>
    <col min="1" max="1" width="14" style="1" bestFit="1" customWidth="1"/>
    <col min="2" max="2" width="33.8984375" style="1" customWidth="1"/>
    <col min="3" max="3" width="10.296875" style="1" bestFit="1" customWidth="1"/>
    <col min="4" max="4" width="27.09765625" style="1" customWidth="1"/>
    <col min="5" max="5" width="45.69921875" style="1" customWidth="1"/>
    <col min="6" max="6" width="21.59765625" style="1" customWidth="1"/>
    <col min="7" max="7" width="5" style="1" bestFit="1" customWidth="1"/>
    <col min="8" max="8" width="6.69921875" style="1" bestFit="1" customWidth="1"/>
    <col min="9" max="9" width="34.796875" style="8" hidden="1" customWidth="1"/>
    <col min="10" max="10" width="19.796875" style="9" hidden="1" customWidth="1"/>
    <col min="11" max="11" width="19.796875" style="8" hidden="1" customWidth="1"/>
    <col min="12" max="12" width="40.59765625" style="8" hidden="1" customWidth="1"/>
    <col min="13" max="13" width="19.796875" style="9" hidden="1" customWidth="1"/>
    <col min="14" max="14" width="19.796875" style="7" hidden="1" customWidth="1"/>
    <col min="15" max="16" width="9" style="1" hidden="1" customWidth="1"/>
    <col min="17" max="253" width="9" style="1" customWidth="1"/>
    <col min="254" max="254" width="15.5" style="1" customWidth="1"/>
    <col min="255" max="16384" width="9" style="1"/>
  </cols>
  <sheetData>
    <row r="1" spans="1:13" ht="18.600000000000001" thickBot="1">
      <c r="A1" s="69" t="s">
        <v>68</v>
      </c>
      <c r="B1" s="70"/>
      <c r="C1" s="70"/>
      <c r="D1" s="70"/>
      <c r="E1" s="70"/>
      <c r="F1" s="70"/>
      <c r="G1" s="70"/>
      <c r="H1" s="71"/>
    </row>
    <row r="2" spans="1:13" ht="26.4" thickBot="1">
      <c r="A2" s="72" t="s">
        <v>14</v>
      </c>
      <c r="B2" s="73"/>
      <c r="C2" s="73"/>
      <c r="D2" s="73"/>
      <c r="E2" s="73"/>
      <c r="F2" s="73"/>
      <c r="G2" s="73"/>
      <c r="H2" s="74"/>
      <c r="I2" s="8" t="s">
        <v>43</v>
      </c>
      <c r="L2" s="8" t="s">
        <v>43</v>
      </c>
    </row>
    <row r="3" spans="1:13" ht="31.05" customHeight="1" thickBot="1">
      <c r="A3" s="76" t="s">
        <v>72</v>
      </c>
      <c r="B3" s="77"/>
      <c r="C3" s="77"/>
      <c r="D3" s="77"/>
      <c r="E3" s="77"/>
      <c r="F3" s="77"/>
      <c r="G3" s="77"/>
      <c r="H3" s="78"/>
    </row>
    <row r="4" spans="1:13">
      <c r="A4" s="79" t="s">
        <v>7</v>
      </c>
      <c r="B4" s="80"/>
      <c r="C4" s="80"/>
      <c r="D4" s="80"/>
      <c r="E4" s="80"/>
      <c r="F4" s="80"/>
      <c r="G4" s="80"/>
      <c r="H4" s="80"/>
      <c r="I4" s="8" t="s">
        <v>11</v>
      </c>
      <c r="L4" s="8" t="s">
        <v>11</v>
      </c>
    </row>
    <row r="5" spans="1:13">
      <c r="A5" s="75" t="s">
        <v>58</v>
      </c>
      <c r="B5" s="75"/>
      <c r="C5" s="75"/>
      <c r="D5" s="75"/>
      <c r="E5" s="75"/>
      <c r="F5" s="75"/>
      <c r="G5" s="75"/>
      <c r="H5" s="75"/>
      <c r="I5" s="8" t="s">
        <v>22</v>
      </c>
      <c r="J5" s="9">
        <v>1.25</v>
      </c>
      <c r="L5" s="8" t="s">
        <v>22</v>
      </c>
      <c r="M5" s="9">
        <v>1.25</v>
      </c>
    </row>
    <row r="6" spans="1:13">
      <c r="A6" s="85" t="s">
        <v>48</v>
      </c>
      <c r="B6" s="85"/>
      <c r="C6" s="85"/>
      <c r="D6" s="85"/>
      <c r="E6" s="85"/>
      <c r="F6" s="85"/>
      <c r="G6" s="85"/>
      <c r="H6" s="85"/>
      <c r="I6" s="8" t="s">
        <v>23</v>
      </c>
      <c r="J6" s="9">
        <v>2.25</v>
      </c>
      <c r="L6" s="8" t="s">
        <v>23</v>
      </c>
      <c r="M6" s="9">
        <v>2.25</v>
      </c>
    </row>
    <row r="7" spans="1:13">
      <c r="A7" s="85" t="s">
        <v>45</v>
      </c>
      <c r="B7" s="85"/>
      <c r="C7" s="85"/>
      <c r="D7" s="85"/>
      <c r="E7" s="85"/>
      <c r="F7" s="85"/>
      <c r="G7" s="85"/>
      <c r="H7" s="85"/>
      <c r="I7" s="8" t="s">
        <v>24</v>
      </c>
      <c r="J7" s="9">
        <v>3.25</v>
      </c>
      <c r="L7" s="8" t="s">
        <v>24</v>
      </c>
      <c r="M7" s="9">
        <v>3.25</v>
      </c>
    </row>
    <row r="8" spans="1:13">
      <c r="A8" s="85" t="s">
        <v>46</v>
      </c>
      <c r="B8" s="85"/>
      <c r="C8" s="85"/>
      <c r="D8" s="85"/>
      <c r="E8" s="85"/>
      <c r="F8" s="85"/>
      <c r="G8" s="85"/>
      <c r="H8" s="85"/>
      <c r="I8" s="8" t="s">
        <v>25</v>
      </c>
      <c r="J8" s="9">
        <v>4.75</v>
      </c>
      <c r="L8" s="8" t="s">
        <v>25</v>
      </c>
      <c r="M8" s="9">
        <v>4.75</v>
      </c>
    </row>
    <row r="9" spans="1:13">
      <c r="A9" s="85" t="s">
        <v>47</v>
      </c>
      <c r="B9" s="85"/>
      <c r="C9" s="85"/>
      <c r="D9" s="85"/>
      <c r="E9" s="85"/>
      <c r="F9" s="85"/>
      <c r="G9" s="85"/>
      <c r="H9" s="85"/>
      <c r="I9" s="8" t="s">
        <v>27</v>
      </c>
      <c r="J9" s="9">
        <v>2.5</v>
      </c>
      <c r="L9" s="8" t="s">
        <v>27</v>
      </c>
      <c r="M9" s="9">
        <v>2.5</v>
      </c>
    </row>
    <row r="10" spans="1:13" ht="18" thickBot="1">
      <c r="A10" s="85" t="s">
        <v>52</v>
      </c>
      <c r="B10" s="85"/>
      <c r="C10" s="85"/>
      <c r="D10" s="85"/>
      <c r="E10" s="85"/>
      <c r="F10" s="85"/>
      <c r="G10" s="85"/>
      <c r="H10" s="85"/>
      <c r="I10" s="8" t="s">
        <v>26</v>
      </c>
      <c r="J10" s="9">
        <v>3</v>
      </c>
      <c r="L10" s="8" t="s">
        <v>26</v>
      </c>
      <c r="M10" s="9">
        <v>3</v>
      </c>
    </row>
    <row r="11" spans="1:13">
      <c r="A11" s="81" t="s">
        <v>15</v>
      </c>
      <c r="B11" s="82"/>
      <c r="C11" s="82"/>
      <c r="D11" s="82"/>
      <c r="E11" s="86" t="s">
        <v>71</v>
      </c>
      <c r="F11" s="87"/>
      <c r="G11" s="87"/>
      <c r="H11" s="88"/>
      <c r="I11" s="8" t="s">
        <v>56</v>
      </c>
      <c r="J11" s="9">
        <v>0.3</v>
      </c>
      <c r="L11" s="8" t="s">
        <v>56</v>
      </c>
      <c r="M11" s="9">
        <v>0.3</v>
      </c>
    </row>
    <row r="12" spans="1:13" ht="18" customHeight="1" thickBot="1">
      <c r="A12" s="83"/>
      <c r="B12" s="84"/>
      <c r="C12" s="84"/>
      <c r="D12" s="84"/>
      <c r="E12" s="89"/>
      <c r="F12" s="101"/>
      <c r="G12" s="101"/>
      <c r="H12" s="90"/>
      <c r="I12" s="10" t="s">
        <v>28</v>
      </c>
      <c r="L12" s="10" t="s">
        <v>28</v>
      </c>
    </row>
    <row r="13" spans="1:13" ht="18" customHeight="1">
      <c r="E13" s="89"/>
      <c r="F13" s="101"/>
      <c r="G13" s="101"/>
      <c r="H13" s="90"/>
      <c r="I13" s="10" t="s">
        <v>29</v>
      </c>
      <c r="J13" s="9">
        <v>1</v>
      </c>
      <c r="L13" s="10" t="s">
        <v>29</v>
      </c>
      <c r="M13" s="9">
        <v>1</v>
      </c>
    </row>
    <row r="14" spans="1:13" ht="17.55" customHeight="1" thickBot="1">
      <c r="E14" s="102" t="s">
        <v>60</v>
      </c>
      <c r="F14" s="103"/>
      <c r="G14" s="103"/>
      <c r="H14" s="104"/>
      <c r="I14" s="10" t="s">
        <v>30</v>
      </c>
      <c r="J14" s="9">
        <v>2.5</v>
      </c>
      <c r="L14" s="10" t="s">
        <v>30</v>
      </c>
      <c r="M14" s="9">
        <v>2.5</v>
      </c>
    </row>
    <row r="15" spans="1:13" ht="73.2" customHeight="1">
      <c r="A15" s="96" t="s">
        <v>69</v>
      </c>
      <c r="B15" s="92"/>
      <c r="C15" s="105" t="s">
        <v>73</v>
      </c>
      <c r="D15" s="106"/>
      <c r="E15" s="99" t="s">
        <v>74</v>
      </c>
      <c r="F15" s="91"/>
      <c r="G15" s="91"/>
      <c r="H15" s="100"/>
      <c r="I15" s="10" t="s">
        <v>49</v>
      </c>
      <c r="J15" s="9">
        <v>4.5</v>
      </c>
      <c r="L15" s="10" t="s">
        <v>49</v>
      </c>
      <c r="M15" s="9">
        <v>4.5</v>
      </c>
    </row>
    <row r="16" spans="1:13" ht="110.4" customHeight="1" thickBot="1">
      <c r="A16" s="97"/>
      <c r="B16" s="98"/>
      <c r="C16" s="107"/>
      <c r="D16" s="108"/>
      <c r="E16" s="93" t="s">
        <v>70</v>
      </c>
      <c r="F16" s="94"/>
      <c r="G16" s="94"/>
      <c r="H16" s="95"/>
      <c r="I16" s="10"/>
      <c r="L16" s="10"/>
    </row>
    <row r="17" spans="1:13" ht="19.05" customHeight="1" thickBot="1">
      <c r="A17" s="65" t="s">
        <v>8</v>
      </c>
      <c r="B17" s="66"/>
      <c r="C17" s="63"/>
      <c r="D17" s="64"/>
      <c r="E17" s="5" t="s">
        <v>13</v>
      </c>
      <c r="F17" s="2"/>
      <c r="G17" s="3"/>
      <c r="H17" s="6"/>
      <c r="I17" s="10" t="s">
        <v>44</v>
      </c>
      <c r="J17" s="9">
        <v>3</v>
      </c>
      <c r="L17" s="10" t="s">
        <v>44</v>
      </c>
      <c r="M17" s="9">
        <v>3</v>
      </c>
    </row>
    <row r="18" spans="1:13" ht="23.55" customHeight="1" thickBot="1">
      <c r="A18" s="56" t="s">
        <v>67</v>
      </c>
      <c r="B18" s="56"/>
      <c r="C18" s="61"/>
      <c r="D18" s="62"/>
      <c r="E18" s="5" t="s">
        <v>13</v>
      </c>
      <c r="F18" s="2"/>
      <c r="G18" s="3"/>
      <c r="H18" s="6"/>
      <c r="I18" s="8" t="s">
        <v>12</v>
      </c>
      <c r="L18" s="8" t="s">
        <v>12</v>
      </c>
    </row>
    <row r="19" spans="1:13" ht="18.600000000000001" thickBot="1">
      <c r="A19" s="65" t="s">
        <v>66</v>
      </c>
      <c r="B19" s="66"/>
      <c r="C19" s="67"/>
      <c r="D19" s="68"/>
      <c r="E19" s="5" t="s">
        <v>13</v>
      </c>
      <c r="F19" s="2"/>
      <c r="G19" s="3"/>
      <c r="H19" s="6"/>
      <c r="I19" s="10" t="s">
        <v>31</v>
      </c>
      <c r="J19" s="9">
        <v>8</v>
      </c>
      <c r="L19" s="10" t="s">
        <v>31</v>
      </c>
      <c r="M19" s="9">
        <v>8</v>
      </c>
    </row>
    <row r="20" spans="1:13" ht="18.600000000000001" thickBot="1">
      <c r="A20" s="56" t="s">
        <v>16</v>
      </c>
      <c r="B20" s="56"/>
      <c r="C20" s="59"/>
      <c r="D20" s="60"/>
      <c r="E20" s="5" t="s">
        <v>13</v>
      </c>
      <c r="F20" s="2"/>
      <c r="G20" s="3"/>
      <c r="H20" s="6"/>
      <c r="I20" s="10"/>
      <c r="L20" s="10"/>
    </row>
    <row r="21" spans="1:13" ht="18.600000000000001" thickBot="1">
      <c r="A21" s="56" t="s">
        <v>1</v>
      </c>
      <c r="B21" s="56"/>
      <c r="C21" s="61"/>
      <c r="D21" s="62"/>
      <c r="E21" s="5" t="s">
        <v>13</v>
      </c>
      <c r="F21" s="2"/>
      <c r="G21" s="3"/>
      <c r="H21" s="6"/>
      <c r="I21" s="10"/>
      <c r="L21" s="10"/>
    </row>
    <row r="22" spans="1:13" ht="18.600000000000001" thickBot="1">
      <c r="A22" s="56" t="s">
        <v>53</v>
      </c>
      <c r="B22" s="56"/>
      <c r="C22" s="59"/>
      <c r="D22" s="60"/>
      <c r="E22" s="5" t="s">
        <v>13</v>
      </c>
      <c r="F22" s="2"/>
      <c r="G22" s="3"/>
      <c r="H22" s="6"/>
      <c r="I22" s="10"/>
      <c r="L22" s="10"/>
    </row>
    <row r="23" spans="1:13" ht="18.600000000000001" thickBot="1">
      <c r="A23" s="56" t="s">
        <v>61</v>
      </c>
      <c r="B23" s="56"/>
      <c r="C23" s="61"/>
      <c r="D23" s="62"/>
      <c r="E23" s="5" t="s">
        <v>13</v>
      </c>
      <c r="F23" s="2"/>
      <c r="G23" s="3"/>
      <c r="H23" s="6"/>
      <c r="I23" s="8" t="s">
        <v>32</v>
      </c>
      <c r="J23" s="9">
        <v>5.5</v>
      </c>
      <c r="L23" s="8" t="s">
        <v>32</v>
      </c>
      <c r="M23" s="9">
        <v>5.5</v>
      </c>
    </row>
    <row r="24" spans="1:13" ht="18.600000000000001" thickBot="1">
      <c r="A24" s="56" t="s">
        <v>0</v>
      </c>
      <c r="B24" s="56"/>
      <c r="C24" s="59"/>
      <c r="D24" s="60"/>
      <c r="E24" s="5" t="s">
        <v>13</v>
      </c>
      <c r="F24" s="2"/>
      <c r="G24" s="3"/>
      <c r="H24" s="6"/>
      <c r="I24" s="10" t="s">
        <v>33</v>
      </c>
      <c r="J24" s="9">
        <v>8</v>
      </c>
      <c r="L24" s="10" t="s">
        <v>33</v>
      </c>
      <c r="M24" s="9">
        <v>8</v>
      </c>
    </row>
    <row r="25" spans="1:13" ht="18">
      <c r="A25" s="56" t="s">
        <v>50</v>
      </c>
      <c r="B25" s="56"/>
      <c r="C25" s="57"/>
      <c r="D25" s="58"/>
      <c r="E25" s="5" t="s">
        <v>13</v>
      </c>
      <c r="F25" s="2"/>
      <c r="G25" s="3"/>
      <c r="H25" s="6"/>
      <c r="I25" s="8" t="s">
        <v>34</v>
      </c>
      <c r="J25" s="9">
        <v>12</v>
      </c>
      <c r="L25" s="8" t="s">
        <v>34</v>
      </c>
      <c r="M25" s="9">
        <v>12</v>
      </c>
    </row>
    <row r="26" spans="1:13" ht="35.549999999999997" customHeight="1">
      <c r="A26" s="52" t="s">
        <v>54</v>
      </c>
      <c r="B26" s="53"/>
      <c r="C26" s="53"/>
      <c r="D26" s="53"/>
      <c r="E26" s="53"/>
      <c r="F26" s="54"/>
      <c r="G26" s="54"/>
      <c r="H26" s="55"/>
      <c r="I26" s="8" t="s">
        <v>55</v>
      </c>
      <c r="J26" s="9">
        <v>2</v>
      </c>
      <c r="L26" s="8" t="s">
        <v>55</v>
      </c>
      <c r="M26" s="9">
        <v>2</v>
      </c>
    </row>
    <row r="27" spans="1:13" ht="72">
      <c r="A27" s="12" t="s">
        <v>17</v>
      </c>
      <c r="B27" s="12" t="s">
        <v>18</v>
      </c>
      <c r="C27" s="12" t="s">
        <v>19</v>
      </c>
      <c r="D27" s="13" t="s">
        <v>20</v>
      </c>
      <c r="E27" s="12" t="s">
        <v>10</v>
      </c>
      <c r="F27" s="14" t="s">
        <v>59</v>
      </c>
      <c r="G27" s="15" t="s">
        <v>9</v>
      </c>
      <c r="H27" s="15" t="s">
        <v>6</v>
      </c>
    </row>
    <row r="28" spans="1:13" ht="31.5" customHeight="1">
      <c r="A28" s="16"/>
      <c r="B28" s="17"/>
      <c r="C28" s="21"/>
      <c r="D28" s="22"/>
      <c r="E28" s="19"/>
      <c r="F28" s="18"/>
      <c r="G28" s="23" t="str">
        <f>IF(E28="","",_xlfn.XLOOKUP(E28,$L$2:$L$37,$M$2:$M$37))</f>
        <v/>
      </c>
      <c r="H28" s="23" t="str">
        <f t="shared" ref="H28:H39" si="0">IF(G28="","",IF(G28="N/A","",SUM(D28*G28)))</f>
        <v/>
      </c>
      <c r="I28" s="8" t="s">
        <v>35</v>
      </c>
      <c r="J28" s="9">
        <v>1</v>
      </c>
      <c r="L28" s="8" t="s">
        <v>35</v>
      </c>
      <c r="M28" s="9">
        <v>1</v>
      </c>
    </row>
    <row r="29" spans="1:13" ht="31.5" customHeight="1">
      <c r="A29" s="16"/>
      <c r="B29" s="17"/>
      <c r="C29" s="21"/>
      <c r="D29" s="22"/>
      <c r="E29" s="19"/>
      <c r="F29" s="19"/>
      <c r="G29" s="23" t="str">
        <f>IF(E29="","",_xlfn.XLOOKUP(E29,$L$2:$L$37,$M$2:$M$37))</f>
        <v/>
      </c>
      <c r="H29" s="23" t="str">
        <f t="shared" si="0"/>
        <v/>
      </c>
      <c r="I29" s="8" t="s">
        <v>36</v>
      </c>
      <c r="J29" s="9">
        <v>8.5</v>
      </c>
      <c r="L29" s="8" t="s">
        <v>36</v>
      </c>
      <c r="M29" s="9">
        <v>8.5</v>
      </c>
    </row>
    <row r="30" spans="1:13" ht="31.2">
      <c r="A30" s="16"/>
      <c r="B30" s="17"/>
      <c r="C30" s="21"/>
      <c r="D30" s="22"/>
      <c r="E30" s="19"/>
      <c r="F30" s="19"/>
      <c r="G30" s="23" t="str">
        <f>IF(E30="","",_xlfn.XLOOKUP(E30,$L$2:$L$37,$M$2:$M$37))</f>
        <v/>
      </c>
      <c r="H30" s="23" t="str">
        <f t="shared" si="0"/>
        <v/>
      </c>
      <c r="I30" s="11" t="s">
        <v>37</v>
      </c>
      <c r="J30" s="9">
        <v>2.5</v>
      </c>
      <c r="L30" s="11" t="s">
        <v>37</v>
      </c>
      <c r="M30" s="9">
        <v>2.5</v>
      </c>
    </row>
    <row r="31" spans="1:13" ht="31.2">
      <c r="A31" s="16"/>
      <c r="B31" s="17"/>
      <c r="C31" s="21"/>
      <c r="D31" s="22"/>
      <c r="E31" s="19"/>
      <c r="F31" s="19"/>
      <c r="G31" s="23" t="str">
        <f>IF(E31="","",_xlfn.XLOOKUP(E31,$L$2:$L$37,$M$2:$M$37))</f>
        <v/>
      </c>
      <c r="H31" s="23" t="str">
        <f t="shared" si="0"/>
        <v/>
      </c>
      <c r="I31" s="11" t="s">
        <v>38</v>
      </c>
      <c r="J31" s="9">
        <v>2.5</v>
      </c>
      <c r="L31" s="11" t="s">
        <v>38</v>
      </c>
      <c r="M31" s="9">
        <v>2.5</v>
      </c>
    </row>
    <row r="32" spans="1:13" ht="32.549999999999997" customHeight="1">
      <c r="A32" s="16"/>
      <c r="B32" s="17"/>
      <c r="C32" s="21"/>
      <c r="D32" s="22"/>
      <c r="E32" s="19"/>
      <c r="F32" s="19"/>
      <c r="G32" s="23" t="str">
        <f>IF(E32="","",_xlfn.XLOOKUP(E32,$L$2:$L$37,$M$2:$M$37))</f>
        <v/>
      </c>
      <c r="H32" s="23" t="str">
        <f t="shared" si="0"/>
        <v/>
      </c>
      <c r="I32" s="11" t="s">
        <v>39</v>
      </c>
      <c r="J32" s="9">
        <v>2.5</v>
      </c>
      <c r="L32" s="11" t="s">
        <v>39</v>
      </c>
      <c r="M32" s="9">
        <v>2.5</v>
      </c>
    </row>
    <row r="33" spans="1:13" ht="32.549999999999997" customHeight="1">
      <c r="A33" s="16"/>
      <c r="B33" s="17"/>
      <c r="C33" s="21"/>
      <c r="D33" s="22"/>
      <c r="E33" s="19"/>
      <c r="F33" s="19"/>
      <c r="G33" s="23" t="str">
        <f>IF(E33="","",_xlfn.XLOOKUP(E33,$L$2:$L$37,$M$2:$M$37))</f>
        <v/>
      </c>
      <c r="H33" s="23" t="str">
        <f t="shared" si="0"/>
        <v/>
      </c>
      <c r="I33" s="11" t="s">
        <v>40</v>
      </c>
      <c r="J33" s="9">
        <v>2.5</v>
      </c>
      <c r="L33" s="11" t="s">
        <v>40</v>
      </c>
      <c r="M33" s="9">
        <v>2.5</v>
      </c>
    </row>
    <row r="34" spans="1:13" ht="32.549999999999997" customHeight="1">
      <c r="A34" s="16"/>
      <c r="B34" s="17"/>
      <c r="C34" s="21"/>
      <c r="D34" s="22"/>
      <c r="E34" s="19"/>
      <c r="F34" s="19"/>
      <c r="G34" s="23" t="str">
        <f>IF(E34="","",_xlfn.XLOOKUP(E34,$L$2:$L$37,$M$2:$M$37))</f>
        <v/>
      </c>
      <c r="H34" s="23" t="str">
        <f t="shared" si="0"/>
        <v/>
      </c>
      <c r="I34" s="11" t="s">
        <v>41</v>
      </c>
      <c r="J34" s="9">
        <v>2.5</v>
      </c>
      <c r="L34" s="11" t="s">
        <v>41</v>
      </c>
      <c r="M34" s="9">
        <v>2.5</v>
      </c>
    </row>
    <row r="35" spans="1:13" ht="32.549999999999997" customHeight="1">
      <c r="A35" s="16"/>
      <c r="B35" s="17"/>
      <c r="C35" s="21"/>
      <c r="D35" s="22"/>
      <c r="E35" s="20"/>
      <c r="F35" s="18"/>
      <c r="G35" s="23" t="str">
        <f>IF(E35="","",_xlfn.XLOOKUP(E35,$L$2:$L$37,$M$2:$M$37))</f>
        <v/>
      </c>
      <c r="H35" s="23" t="str">
        <f t="shared" si="0"/>
        <v/>
      </c>
      <c r="I35" s="11" t="s">
        <v>42</v>
      </c>
      <c r="J35" s="9">
        <v>2.5</v>
      </c>
      <c r="L35" s="11" t="s">
        <v>42</v>
      </c>
      <c r="M35" s="9">
        <v>2.5</v>
      </c>
    </row>
    <row r="36" spans="1:13" ht="32.549999999999997" customHeight="1">
      <c r="A36" s="16"/>
      <c r="B36" s="17"/>
      <c r="C36" s="21"/>
      <c r="D36" s="22"/>
      <c r="E36" s="20"/>
      <c r="F36" s="20"/>
      <c r="G36" s="23" t="str">
        <f>IF(E36="","",_xlfn.XLOOKUP(E36,$L$2:$L$37,$M$2:$M$37))</f>
        <v/>
      </c>
      <c r="H36" s="23" t="str">
        <f t="shared" si="0"/>
        <v/>
      </c>
    </row>
    <row r="37" spans="1:13" ht="32.549999999999997" customHeight="1">
      <c r="A37" s="16"/>
      <c r="B37" s="17"/>
      <c r="C37" s="21"/>
      <c r="D37" s="22"/>
      <c r="E37" s="20"/>
      <c r="F37" s="19"/>
      <c r="G37" s="23" t="str">
        <f>IF(E37="","",_xlfn.XLOOKUP(E37,$L$2:$L$37,$M$2:$M$37))</f>
        <v/>
      </c>
      <c r="H37" s="23" t="str">
        <f t="shared" si="0"/>
        <v/>
      </c>
      <c r="I37" s="8" t="s">
        <v>57</v>
      </c>
      <c r="J37" s="9">
        <v>9</v>
      </c>
      <c r="L37" s="8" t="s">
        <v>57</v>
      </c>
      <c r="M37" s="9">
        <v>9</v>
      </c>
    </row>
    <row r="38" spans="1:13" ht="32.549999999999997" customHeight="1">
      <c r="A38" s="16"/>
      <c r="B38" s="17"/>
      <c r="C38" s="21"/>
      <c r="D38" s="22"/>
      <c r="E38" s="20"/>
      <c r="F38" s="19"/>
      <c r="G38" s="23" t="str">
        <f>IF(E38="","",_xlfn.XLOOKUP(E38,$L$2:$L$37,$M$2:$M$37))</f>
        <v/>
      </c>
      <c r="H38" s="23" t="str">
        <f t="shared" si="0"/>
        <v/>
      </c>
    </row>
    <row r="39" spans="1:13" ht="32.549999999999997" customHeight="1">
      <c r="A39" s="16"/>
      <c r="B39" s="17"/>
      <c r="C39" s="21"/>
      <c r="D39" s="22"/>
      <c r="E39" s="20"/>
      <c r="F39" s="19"/>
      <c r="G39" s="23" t="str">
        <f>IF(E39="","",_xlfn.XLOOKUP(E39,$L$2:$L$37,$M$2:$M$37))</f>
        <v/>
      </c>
      <c r="H39" s="23" t="str">
        <f t="shared" si="0"/>
        <v/>
      </c>
    </row>
    <row r="40" spans="1:13" ht="32.549999999999997" customHeight="1">
      <c r="A40" s="16"/>
      <c r="B40" s="17"/>
      <c r="C40" s="21"/>
      <c r="D40" s="22"/>
      <c r="E40" s="20"/>
      <c r="F40" s="19"/>
      <c r="G40" s="23"/>
      <c r="H40" s="23"/>
    </row>
    <row r="41" spans="1:13" ht="32.549999999999997" customHeight="1" thickBot="1">
      <c r="A41" s="16"/>
      <c r="B41" s="17"/>
      <c r="C41" s="21"/>
      <c r="D41" s="22"/>
      <c r="E41" s="20"/>
      <c r="F41" s="18"/>
      <c r="G41" s="23" t="str">
        <f>IF(E41="","",_xlfn.XLOOKUP(E41,$L$2:$L$37,$M$2:$M$37))</f>
        <v/>
      </c>
      <c r="H41" s="23" t="str">
        <f>IF(G41="","",IF(G41="N/A","",SUM(D41*G41)))</f>
        <v/>
      </c>
    </row>
    <row r="42" spans="1:13" ht="32.549999999999997" customHeight="1" thickBot="1">
      <c r="A42" s="46" t="s">
        <v>51</v>
      </c>
      <c r="B42" s="47"/>
      <c r="C42" s="47"/>
      <c r="D42" s="47"/>
      <c r="E42" s="47"/>
      <c r="F42" s="47"/>
      <c r="G42" s="47"/>
      <c r="H42" s="48"/>
    </row>
    <row r="43" spans="1:13" ht="32.549999999999997" customHeight="1" thickBot="1">
      <c r="A43" s="38" t="s">
        <v>65</v>
      </c>
      <c r="B43" s="39"/>
      <c r="C43" s="40"/>
      <c r="D43" s="41"/>
      <c r="E43" s="3"/>
      <c r="F43" s="3"/>
      <c r="G43" s="4"/>
      <c r="H43" s="4"/>
    </row>
    <row r="44" spans="1:13" ht="32.549999999999997" customHeight="1" thickBot="1">
      <c r="A44" s="49" t="s">
        <v>2</v>
      </c>
      <c r="B44" s="50"/>
      <c r="C44" s="50"/>
      <c r="D44" s="50"/>
      <c r="E44" s="50"/>
      <c r="F44" s="50"/>
      <c r="G44" s="50"/>
      <c r="H44" s="51"/>
    </row>
    <row r="45" spans="1:13" ht="32.549999999999997" customHeight="1" thickBot="1">
      <c r="A45" s="3"/>
      <c r="B45" s="42" t="s">
        <v>3</v>
      </c>
      <c r="C45" s="43"/>
      <c r="D45" s="24">
        <f>SUM(H26:H41)</f>
        <v>0</v>
      </c>
      <c r="E45" s="25"/>
      <c r="F45" s="32" t="s">
        <v>64</v>
      </c>
      <c r="G45" s="33"/>
      <c r="H45" s="34"/>
    </row>
    <row r="46" spans="1:13" ht="24" thickBot="1">
      <c r="A46" s="3"/>
      <c r="B46" s="44" t="s">
        <v>4</v>
      </c>
      <c r="C46" s="45"/>
      <c r="D46" s="24"/>
      <c r="E46" s="25"/>
      <c r="F46" s="35"/>
      <c r="G46" s="36"/>
      <c r="H46" s="37"/>
    </row>
    <row r="47" spans="1:13" ht="32.549999999999997" customHeight="1" thickBot="1">
      <c r="A47" s="3"/>
      <c r="B47" s="44" t="s">
        <v>21</v>
      </c>
      <c r="C47" s="45"/>
      <c r="D47" s="26"/>
      <c r="E47" s="27"/>
      <c r="F47" s="35"/>
      <c r="G47" s="36"/>
      <c r="H47" s="37"/>
    </row>
    <row r="48" spans="1:13" ht="24" thickBot="1">
      <c r="A48" s="3"/>
      <c r="B48" s="44" t="s">
        <v>5</v>
      </c>
      <c r="C48" s="45"/>
      <c r="D48" s="26"/>
      <c r="E48" s="25"/>
      <c r="F48" s="35"/>
      <c r="G48" s="36"/>
      <c r="H48" s="37"/>
    </row>
    <row r="49" spans="1:9" ht="24" customHeight="1" thickBot="1">
      <c r="A49" s="3"/>
      <c r="B49" s="44" t="s">
        <v>6</v>
      </c>
      <c r="C49" s="45"/>
      <c r="D49" s="24">
        <f>SUM(D45:D46:D48)</f>
        <v>0</v>
      </c>
      <c r="E49" s="28" t="s">
        <v>63</v>
      </c>
      <c r="F49" s="35"/>
      <c r="G49" s="36"/>
      <c r="H49" s="37"/>
      <c r="I49" s="30"/>
    </row>
    <row r="50" spans="1:9" ht="24" customHeight="1" thickBot="1">
      <c r="A50" s="3"/>
      <c r="B50" s="8"/>
      <c r="C50" s="8"/>
      <c r="D50" s="26">
        <f>SUM(D49/100*20+D49)</f>
        <v>0</v>
      </c>
      <c r="E50" s="29" t="s">
        <v>62</v>
      </c>
      <c r="F50" s="35"/>
      <c r="G50" s="36"/>
      <c r="H50" s="37"/>
      <c r="I50" s="30"/>
    </row>
    <row r="51" spans="1:9" ht="24" customHeight="1">
      <c r="I51" s="30"/>
    </row>
    <row r="52" spans="1:9" ht="24" customHeight="1">
      <c r="I52" s="30"/>
    </row>
    <row r="53" spans="1:9" ht="17.55" customHeight="1">
      <c r="I53" s="30"/>
    </row>
    <row r="54" spans="1:9" ht="17.55" customHeight="1">
      <c r="I54" s="31"/>
    </row>
    <row r="55" spans="1:9" ht="21.6" customHeight="1"/>
  </sheetData>
  <sheetProtection formatCells="0" formatColumns="0" formatRows="0" insertColumns="0" insertRows="0" insertHyperlinks="0" deleteColumns="0" deleteRows="0" sort="0" autoFilter="0" pivotTables="0"/>
  <mergeCells count="46">
    <mergeCell ref="E11:H13"/>
    <mergeCell ref="E16:H16"/>
    <mergeCell ref="A15:B16"/>
    <mergeCell ref="C15:D16"/>
    <mergeCell ref="A17:B17"/>
    <mergeCell ref="A1:H1"/>
    <mergeCell ref="A22:B22"/>
    <mergeCell ref="C22:D22"/>
    <mergeCell ref="A2:H2"/>
    <mergeCell ref="A5:H5"/>
    <mergeCell ref="A3:H3"/>
    <mergeCell ref="A4:H4"/>
    <mergeCell ref="A11:D12"/>
    <mergeCell ref="A6:H6"/>
    <mergeCell ref="A7:H7"/>
    <mergeCell ref="A8:H8"/>
    <mergeCell ref="A9:H9"/>
    <mergeCell ref="A10:H10"/>
    <mergeCell ref="A24:B24"/>
    <mergeCell ref="C24:D24"/>
    <mergeCell ref="E14:H14"/>
    <mergeCell ref="E15:H15"/>
    <mergeCell ref="A23:B23"/>
    <mergeCell ref="C23:D23"/>
    <mergeCell ref="A20:B20"/>
    <mergeCell ref="C20:D20"/>
    <mergeCell ref="A21:B21"/>
    <mergeCell ref="C21:D21"/>
    <mergeCell ref="C17:D17"/>
    <mergeCell ref="A18:B18"/>
    <mergeCell ref="C18:D18"/>
    <mergeCell ref="A19:B19"/>
    <mergeCell ref="C19:D19"/>
    <mergeCell ref="A42:H42"/>
    <mergeCell ref="A44:H44"/>
    <mergeCell ref="A26:H26"/>
    <mergeCell ref="A25:B25"/>
    <mergeCell ref="C25:D25"/>
    <mergeCell ref="F45:H50"/>
    <mergeCell ref="A43:B43"/>
    <mergeCell ref="C43:D43"/>
    <mergeCell ref="B45:C45"/>
    <mergeCell ref="B46:C46"/>
    <mergeCell ref="B47:C47"/>
    <mergeCell ref="B48:C48"/>
    <mergeCell ref="B49:C49"/>
  </mergeCells>
  <phoneticPr fontId="1" type="noConversion"/>
  <dataValidations count="1">
    <dataValidation type="list" showInputMessage="1" showErrorMessage="1" sqref="E28:E41" xr:uid="{00000000-0002-0000-0000-000000000000}">
      <formula1>$I$2:$I$57</formula1>
    </dataValidation>
  </dataValidations>
  <hyperlinks>
    <hyperlink ref="A11:B12" r:id="rId1" display="Click here for full menu " xr:uid="{08122D91-FE26-4681-9845-C669B282934D}"/>
    <hyperlink ref="E14:G14" r:id="rId2" display="portering@bradford.ac.uk" xr:uid="{5B335A40-AEC2-4A4C-9D64-8DB209ADCE89}"/>
  </hyperlinks>
  <pageMargins left="0.39370078740157483" right="0.39370078740157483" top="0.39370078740157483" bottom="0.39370078740157483" header="0.39370078740157483" footer="0.39370078740157483"/>
  <pageSetup paperSize="9" scale="52"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B73609B26284C93BC6D1C98DEA140" ma:contentTypeVersion="16" ma:contentTypeDescription="Create a new document." ma:contentTypeScope="" ma:versionID="fa093de67b5f78e90970ce124a9fc407">
  <xsd:schema xmlns:xsd="http://www.w3.org/2001/XMLSchema" xmlns:xs="http://www.w3.org/2001/XMLSchema" xmlns:p="http://schemas.microsoft.com/office/2006/metadata/properties" xmlns:ns2="0cd9b3e2-eccf-4a90-a26d-57ee5677fa0d" xmlns:ns3="e28d972b-988f-4dec-b9e0-aa92e54bae13" targetNamespace="http://schemas.microsoft.com/office/2006/metadata/properties" ma:root="true" ma:fieldsID="4f567b14e22fc704dd9eee2ed044ca7c" ns2:_="" ns3:_="">
    <xsd:import namespace="0cd9b3e2-eccf-4a90-a26d-57ee5677fa0d"/>
    <xsd:import namespace="e28d972b-988f-4dec-b9e0-aa92e54bae1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9b3e2-eccf-4a90-a26d-57ee5677fa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76074f5-1be8-4ced-b50d-89525c034c6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8d972b-988f-4dec-b9e0-aa92e54bae1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05df168-ace5-4eeb-869b-c7db5db0e066}" ma:internalName="TaxCatchAll" ma:showField="CatchAllData" ma:web="e28d972b-988f-4dec-b9e0-aa92e54bae1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s G B S V f v o k z 6 l A A A A 9 g A A A B I A H A B D b 2 5 m a W c v U G F j a 2 F n Z S 5 4 b W w g o h g A K K A U A A A A A A A A A A A A A A A A A A A A A A A A A A A A h Y + x D o I w F E V / h X S n L W V R 8 i i J D i 6 S m J g Y 1 w Y r N M L D 0 G L 5 N w c / y V 8 Q o 6 i b 4 z 3 3 D P f e r z f I h q Y O L r q z p s W U R J S T Q G P R H g y W K e n d M Z y R T M J G F S d V 6 m C U 0 S a D P a S k c u 6 c M O a 9 p z 6 m b V c y w X n E 9 v l 6 W 1 S 6 U e Q j m / 9 y a N A 6 h Y U m E n a v M V L Q i M 9 p z A X l w C Y I u c G v I M a 9 z / Y H w r K v X d 9 p q T F c L Y B N E d j 7 g 3 w A U E s D B B Q A A g A I A L B g U 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Y F J V K I p H u A 4 A A A A R A A A A E w A c A E Z v c m 1 1 b G F z L 1 N l Y 3 R p b 2 4 x L m 0 g o h g A K K A U A A A A A A A A A A A A A A A A A A A A A A A A A A A A K 0 5 N L s n M z 1 M I h t C G 1 g B Q S w E C L Q A U A A I A C A C w Y F J V + + i T P q U A A A D 2 A A A A E g A A A A A A A A A A A A A A A A A A A A A A Q 2 9 u Z m l n L 1 B h Y 2 t h Z 2 U u e G 1 s U E s B A i 0 A F A A C A A g A s G B S V Q / K 6 a u k A A A A 6 Q A A A B M A A A A A A A A A A A A A A A A A 8 Q A A A F t D b 2 5 0 Z W 5 0 X 1 R 5 c G V z X S 5 4 b W x Q S w E C L Q A U A A I A C A C w Y F J 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y V z O U y F S 7 0 i v d s i F N 0 k j I g A A A A A C A A A A A A A Q Z g A A A A E A A C A A A A A S O o j P a 8 e p E w 9 p J D 4 g Z a f 1 F X V p u V Q y u o x C / B P H / j 6 I q g A A A A A O g A A A A A I A A C A A A A B 5 t H S 6 W z b q 0 p o D i K 3 f s 7 E k t 1 8 K N C i e N H h E q 8 I 0 e Z i / e F A A A A B q + u T p l + i O M q K m 4 p t y y C 0 B E F X 6 P S Q Q t Q F l 7 X K R + x t r o R B K F 1 e 9 8 4 J e O J r U S N 6 X f w v h 0 P A A W 5 c o j v 8 9 h C G J 5 h s L B Y 1 I G c P s R 8 T g m s a t I C v Z a U A A A A D s z G Z g O G F F F q 9 C C 8 q x m x F U j F m Z x / u R U H g z z F h q p 7 V 7 s c S Z M q s H T 7 m 1 Q A w V H r l p R 4 R z T K s X 3 7 i j l 1 y D u M M z g V m U < / 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cd9b3e2-eccf-4a90-a26d-57ee5677fa0d">
      <Terms xmlns="http://schemas.microsoft.com/office/infopath/2007/PartnerControls"/>
    </lcf76f155ced4ddcb4097134ff3c332f>
    <TaxCatchAll xmlns="e28d972b-988f-4dec-b9e0-aa92e54bae1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AD97C-E2D5-472A-B641-1EB159DC2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d9b3e2-eccf-4a90-a26d-57ee5677fa0d"/>
    <ds:schemaRef ds:uri="e28d972b-988f-4dec-b9e0-aa92e54ba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386B0D-6613-46FE-A50E-1689771FD1F8}">
  <ds:schemaRefs>
    <ds:schemaRef ds:uri="http://schemas.microsoft.com/DataMashup"/>
  </ds:schemaRefs>
</ds:datastoreItem>
</file>

<file path=customXml/itemProps3.xml><?xml version="1.0" encoding="utf-8"?>
<ds:datastoreItem xmlns:ds="http://schemas.openxmlformats.org/officeDocument/2006/customXml" ds:itemID="{C8200217-3040-4169-9CA5-4C864D0E3DB0}">
  <ds:schemaRef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f3804cab-8e90-4895-ab5d-f47b4bc00a41"/>
    <ds:schemaRef ds:uri="86713e3e-adcb-4259-8a39-80156148bd24"/>
    <ds:schemaRef ds:uri="http://www.w3.org/XML/1998/namespace"/>
    <ds:schemaRef ds:uri="http://purl.org/dc/terms/"/>
    <ds:schemaRef ds:uri="0cd9b3e2-eccf-4a90-a26d-57ee5677fa0d"/>
    <ds:schemaRef ds:uri="e28d972b-988f-4dec-b9e0-aa92e54bae13"/>
  </ds:schemaRefs>
</ds:datastoreItem>
</file>

<file path=customXml/itemProps4.xml><?xml version="1.0" encoding="utf-8"?>
<ds:datastoreItem xmlns:ds="http://schemas.openxmlformats.org/officeDocument/2006/customXml" ds:itemID="{E98BA199-69ED-4A45-9998-2ABDC4975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Sodexho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Katharine Dixon</cp:lastModifiedBy>
  <cp:lastPrinted>2023-12-19T13:22:23Z</cp:lastPrinted>
  <dcterms:created xsi:type="dcterms:W3CDTF">2007-08-29T12:31:55Z</dcterms:created>
  <dcterms:modified xsi:type="dcterms:W3CDTF">2024-01-22T13:53:43Z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0x010100141B73609B26284C93BC6D1C98DEA140</vt:lpwstr>
  </property>
</Properties>
</file>